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ut21.u-bourgogne.fr\racine\dijon\enseignement\enseignants\VACATAIRES\da9099fa\TPB\"/>
    </mc:Choice>
  </mc:AlternateContent>
  <xr:revisionPtr revIDLastSave="0" documentId="13_ncr:1_{E616C3AF-A2D4-4C02-A66B-740C01017BE1}" xr6:coauthVersionLast="36" xr6:coauthVersionMax="36" xr10:uidLastSave="{00000000-0000-0000-0000-000000000000}"/>
  <bookViews>
    <workbookView xWindow="0" yWindow="0" windowWidth="25200" windowHeight="11775" tabRatio="990" xr2:uid="{00000000-000D-0000-FFFF-FFFF00000000}"/>
  </bookViews>
  <sheets>
    <sheet name="Tableau de contingence" sheetId="1" r:id="rId1"/>
  </sheets>
  <calcPr calcId="19102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4" i="1" l="1"/>
  <c r="G5" i="1"/>
  <c r="F14" i="1" s="1"/>
  <c r="F23" i="1" s="1"/>
  <c r="G6" i="1"/>
  <c r="G7" i="1"/>
  <c r="E15" i="1" s="1"/>
  <c r="E24" i="1" s="1"/>
  <c r="F15" i="1"/>
  <c r="F24" i="1" s="1"/>
  <c r="B15" i="1"/>
  <c r="B24" i="1" s="1"/>
  <c r="C14" i="1"/>
  <c r="C23" i="1" s="1"/>
  <c r="F13" i="1"/>
  <c r="F22" i="1" s="1"/>
  <c r="D13" i="1"/>
  <c r="D22" i="1" s="1"/>
  <c r="B13" i="1"/>
  <c r="B22" i="1" s="1"/>
  <c r="E12" i="1"/>
  <c r="E21" i="1" s="1"/>
  <c r="C12" i="1"/>
  <c r="C21" i="1" s="1"/>
  <c r="G3" i="1"/>
  <c r="C7" i="1"/>
  <c r="D7" i="1"/>
  <c r="E7" i="1"/>
  <c r="F7" i="1"/>
  <c r="B7" i="1"/>
  <c r="B12" i="1" l="1"/>
  <c r="B21" i="1" s="1"/>
  <c r="F12" i="1"/>
  <c r="F21" i="1" s="1"/>
  <c r="E13" i="1"/>
  <c r="E22" i="1" s="1"/>
  <c r="D14" i="1"/>
  <c r="D23" i="1" s="1"/>
  <c r="C15" i="1"/>
  <c r="C24" i="1" s="1"/>
  <c r="B27" i="1"/>
  <c r="E14" i="1"/>
  <c r="E23" i="1" s="1"/>
  <c r="D15" i="1"/>
  <c r="D24" i="1" s="1"/>
  <c r="D12" i="1"/>
  <c r="D21" i="1" s="1"/>
  <c r="C13" i="1"/>
  <c r="C22" i="1" s="1"/>
  <c r="B14" i="1"/>
  <c r="B23" i="1" s="1"/>
  <c r="A27" i="1" l="1"/>
  <c r="C27" i="1" s="1"/>
</calcChain>
</file>

<file path=xl/sharedStrings.xml><?xml version="1.0" encoding="utf-8"?>
<sst xmlns="http://schemas.openxmlformats.org/spreadsheetml/2006/main" count="82" uniqueCount="20">
  <si>
    <t>Tableau des observations (O_{i,j})</t>
  </si>
  <si>
    <t>X\Y</t>
  </si>
  <si>
    <t>Très faible</t>
  </si>
  <si>
    <t>Faible</t>
  </si>
  <si>
    <t>Moyen</t>
  </si>
  <si>
    <t>Fort</t>
  </si>
  <si>
    <t>Très fort</t>
  </si>
  <si>
    <t>Technicien</t>
  </si>
  <si>
    <t>Commercial</t>
  </si>
  <si>
    <t>Cadre moyen</t>
  </si>
  <si>
    <t>Cadre supérieur</t>
  </si>
  <si>
    <t>Tableau des effectifs théoriques (T_{i,j})</t>
  </si>
  <si>
    <t>Distance Khideux (T_{i,j})</t>
  </si>
  <si>
    <t>Marginaux en Y</t>
  </si>
  <si>
    <t>Marginaux en X</t>
  </si>
  <si>
    <t>(n_{i,j}-T_{i,j})^2/T_{i,j}</t>
  </si>
  <si>
    <t>Distance Khideux</t>
  </si>
  <si>
    <t>Khideuxmax</t>
  </si>
  <si>
    <t>Cramer</t>
  </si>
  <si>
    <t>Commentaire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</si>
</sst>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2" xfId="0" applyBorder="1" applyProtection="1"/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0" fillId="3" borderId="2" xfId="0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workbookViewId="0">
      <selection activeCell="E31" sqref="E31"/>
    </sheetView>
  </sheetViews>
  <sheetFormatPr baseColWidth="10" defaultColWidth="9.140625" defaultRowHeight="12.75" x14ac:dyDescent="0.2"/>
  <cols>
    <col min="1" max="1" width="19.140625" style="2"/>
    <col min="2" max="1025" width="12.85546875" style="2"/>
  </cols>
  <sheetData>
    <row r="1" spans="1:7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7" t="s">
        <v>14</v>
      </c>
    </row>
    <row r="3" spans="1:7" x14ac:dyDescent="0.2">
      <c r="A3" s="3" t="s">
        <v>7</v>
      </c>
      <c r="B3" s="4">
        <v>8</v>
      </c>
      <c r="C3" s="4">
        <v>15</v>
      </c>
      <c r="D3" s="4">
        <v>18</v>
      </c>
      <c r="E3" s="4">
        <v>6</v>
      </c>
      <c r="F3" s="4">
        <v>3</v>
      </c>
      <c r="G3" s="8">
        <f>SUM(B3:F3)</f>
        <v>50</v>
      </c>
    </row>
    <row r="4" spans="1:7" x14ac:dyDescent="0.2">
      <c r="A4" s="3" t="s">
        <v>8</v>
      </c>
      <c r="B4" s="4">
        <v>1</v>
      </c>
      <c r="C4" s="4">
        <v>1</v>
      </c>
      <c r="D4" s="4">
        <v>18</v>
      </c>
      <c r="E4" s="4">
        <v>27</v>
      </c>
      <c r="F4" s="4">
        <v>3</v>
      </c>
      <c r="G4" s="8">
        <f t="shared" ref="G4:G7" si="0">SUM(B4:F4)</f>
        <v>50</v>
      </c>
    </row>
    <row r="5" spans="1:7" x14ac:dyDescent="0.2">
      <c r="A5" s="3" t="s">
        <v>9</v>
      </c>
      <c r="B5" s="4">
        <v>0</v>
      </c>
      <c r="C5" s="4">
        <v>9</v>
      </c>
      <c r="D5" s="4">
        <v>1</v>
      </c>
      <c r="E5" s="4">
        <v>10</v>
      </c>
      <c r="F5" s="4">
        <v>0</v>
      </c>
      <c r="G5" s="8">
        <f t="shared" si="0"/>
        <v>20</v>
      </c>
    </row>
    <row r="6" spans="1:7" x14ac:dyDescent="0.2">
      <c r="A6" s="5" t="s">
        <v>10</v>
      </c>
      <c r="B6" s="6">
        <v>3</v>
      </c>
      <c r="C6" s="6">
        <v>1</v>
      </c>
      <c r="D6" s="6">
        <v>0</v>
      </c>
      <c r="E6" s="6">
        <v>1</v>
      </c>
      <c r="F6" s="6">
        <v>5</v>
      </c>
      <c r="G6" s="8">
        <f t="shared" si="0"/>
        <v>10</v>
      </c>
    </row>
    <row r="7" spans="1:7" x14ac:dyDescent="0.2">
      <c r="A7" s="7" t="s">
        <v>13</v>
      </c>
      <c r="B7" s="8">
        <f>SUM(B3:B6)</f>
        <v>12</v>
      </c>
      <c r="C7" s="8">
        <f t="shared" ref="C7:F7" si="1">SUM(C3:C6)</f>
        <v>26</v>
      </c>
      <c r="D7" s="8">
        <f t="shared" si="1"/>
        <v>37</v>
      </c>
      <c r="E7" s="8">
        <f t="shared" si="1"/>
        <v>44</v>
      </c>
      <c r="F7" s="8">
        <f t="shared" si="1"/>
        <v>11</v>
      </c>
      <c r="G7" s="8">
        <f t="shared" si="0"/>
        <v>130</v>
      </c>
    </row>
    <row r="10" spans="1:7" x14ac:dyDescent="0.2">
      <c r="A10" s="1" t="s">
        <v>11</v>
      </c>
      <c r="B10" s="1"/>
      <c r="C10" s="1"/>
      <c r="D10" s="1"/>
      <c r="E10" s="1"/>
      <c r="F10" s="1"/>
    </row>
    <row r="11" spans="1:7" x14ac:dyDescent="0.2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</row>
    <row r="12" spans="1:7" x14ac:dyDescent="0.2">
      <c r="A12" s="3" t="s">
        <v>7</v>
      </c>
      <c r="B12" s="4">
        <f>B$7*$G3/$G$7</f>
        <v>4.615384615384615</v>
      </c>
      <c r="C12" s="4">
        <f t="shared" ref="C12:F12" si="2">C$7*$G3/$G$7</f>
        <v>10</v>
      </c>
      <c r="D12" s="4">
        <f t="shared" si="2"/>
        <v>14.23076923076923</v>
      </c>
      <c r="E12" s="4">
        <f t="shared" si="2"/>
        <v>16.923076923076923</v>
      </c>
      <c r="F12" s="4">
        <f t="shared" si="2"/>
        <v>4.2307692307692308</v>
      </c>
    </row>
    <row r="13" spans="1:7" x14ac:dyDescent="0.2">
      <c r="A13" s="3" t="s">
        <v>8</v>
      </c>
      <c r="B13" s="4">
        <f t="shared" ref="B13:F13" si="3">B$7*$G4/$G$7</f>
        <v>4.615384615384615</v>
      </c>
      <c r="C13" s="4">
        <f t="shared" si="3"/>
        <v>10</v>
      </c>
      <c r="D13" s="4">
        <f t="shared" si="3"/>
        <v>14.23076923076923</v>
      </c>
      <c r="E13" s="4">
        <f t="shared" si="3"/>
        <v>16.923076923076923</v>
      </c>
      <c r="F13" s="4">
        <f t="shared" si="3"/>
        <v>4.2307692307692308</v>
      </c>
    </row>
    <row r="14" spans="1:7" x14ac:dyDescent="0.2">
      <c r="A14" s="3" t="s">
        <v>9</v>
      </c>
      <c r="B14" s="4">
        <f t="shared" ref="B14:F14" si="4">B$7*$G5/$G$7</f>
        <v>1.8461538461538463</v>
      </c>
      <c r="C14" s="4">
        <f t="shared" si="4"/>
        <v>4</v>
      </c>
      <c r="D14" s="4">
        <f t="shared" si="4"/>
        <v>5.6923076923076925</v>
      </c>
      <c r="E14" s="4">
        <f t="shared" si="4"/>
        <v>6.7692307692307692</v>
      </c>
      <c r="F14" s="4">
        <f t="shared" si="4"/>
        <v>1.6923076923076923</v>
      </c>
    </row>
    <row r="15" spans="1:7" x14ac:dyDescent="0.2">
      <c r="A15" s="3" t="s">
        <v>10</v>
      </c>
      <c r="B15" s="4">
        <f t="shared" ref="B15:F15" si="5">B$7*$G6/$G$7</f>
        <v>0.92307692307692313</v>
      </c>
      <c r="C15" s="4">
        <f t="shared" si="5"/>
        <v>2</v>
      </c>
      <c r="D15" s="4">
        <f t="shared" si="5"/>
        <v>2.8461538461538463</v>
      </c>
      <c r="E15" s="4">
        <f t="shared" si="5"/>
        <v>3.3846153846153846</v>
      </c>
      <c r="F15" s="4">
        <f t="shared" si="5"/>
        <v>0.84615384615384615</v>
      </c>
    </row>
    <row r="18" spans="1:6" x14ac:dyDescent="0.2">
      <c r="A18" s="1" t="s">
        <v>12</v>
      </c>
      <c r="B18" s="1"/>
      <c r="C18" s="1"/>
      <c r="D18" s="1"/>
      <c r="E18" s="1"/>
      <c r="F18" s="1"/>
    </row>
    <row r="19" spans="1:6" x14ac:dyDescent="0.2">
      <c r="A19" s="1" t="s">
        <v>15</v>
      </c>
      <c r="B19" s="1"/>
      <c r="C19" s="1"/>
      <c r="D19" s="1"/>
      <c r="E19" s="1"/>
      <c r="F19" s="1"/>
    </row>
    <row r="20" spans="1:6" x14ac:dyDescent="0.2">
      <c r="A20" s="3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</row>
    <row r="21" spans="1:6" x14ac:dyDescent="0.2">
      <c r="A21" s="3" t="s">
        <v>7</v>
      </c>
      <c r="B21" s="4">
        <f>(B12-B3)^2/B12</f>
        <v>2.482051282051283</v>
      </c>
      <c r="C21" s="4">
        <f t="shared" ref="C21:F21" si="6">(C12-C3)^2/C12</f>
        <v>2.5</v>
      </c>
      <c r="D21" s="4">
        <f t="shared" si="6"/>
        <v>0.99833679833679889</v>
      </c>
      <c r="E21" s="4">
        <f t="shared" si="6"/>
        <v>7.0503496503496503</v>
      </c>
      <c r="F21" s="4">
        <f t="shared" si="6"/>
        <v>0.3580419580419581</v>
      </c>
    </row>
    <row r="22" spans="1:6" x14ac:dyDescent="0.2">
      <c r="A22" s="3" t="s">
        <v>8</v>
      </c>
      <c r="B22" s="4">
        <f t="shared" ref="B22:F22" si="7">(B13-B4)^2/B13</f>
        <v>2.8320512820512818</v>
      </c>
      <c r="C22" s="4">
        <f t="shared" si="7"/>
        <v>8.1</v>
      </c>
      <c r="D22" s="4">
        <f t="shared" si="7"/>
        <v>0.99833679833679889</v>
      </c>
      <c r="E22" s="4">
        <f t="shared" si="7"/>
        <v>6.0003496503496496</v>
      </c>
      <c r="F22" s="4">
        <f t="shared" si="7"/>
        <v>0.3580419580419581</v>
      </c>
    </row>
    <row r="23" spans="1:6" x14ac:dyDescent="0.2">
      <c r="A23" s="3" t="s">
        <v>9</v>
      </c>
      <c r="B23" s="4">
        <f t="shared" ref="B23:F23" si="8">(B14-B5)^2/B14</f>
        <v>1.8461538461538463</v>
      </c>
      <c r="C23" s="4">
        <f t="shared" si="8"/>
        <v>6.25</v>
      </c>
      <c r="D23" s="4">
        <f t="shared" si="8"/>
        <v>3.8679833679833679</v>
      </c>
      <c r="E23" s="4">
        <f t="shared" si="8"/>
        <v>1.5419580419580421</v>
      </c>
      <c r="F23" s="4">
        <f t="shared" si="8"/>
        <v>1.6923076923076923</v>
      </c>
    </row>
    <row r="24" spans="1:6" x14ac:dyDescent="0.2">
      <c r="A24" s="3" t="s">
        <v>10</v>
      </c>
      <c r="B24" s="4">
        <f t="shared" ref="B24:F24" si="9">(B15-B6)^2/B15</f>
        <v>4.6730769230769216</v>
      </c>
      <c r="C24" s="4">
        <f t="shared" si="9"/>
        <v>0.5</v>
      </c>
      <c r="D24" s="4">
        <f t="shared" si="9"/>
        <v>2.8461538461538463</v>
      </c>
      <c r="E24" s="4">
        <f t="shared" si="9"/>
        <v>1.68006993006993</v>
      </c>
      <c r="F24" s="4">
        <f t="shared" si="9"/>
        <v>20.391608391608397</v>
      </c>
    </row>
    <row r="26" spans="1:6" x14ac:dyDescent="0.2">
      <c r="A26" s="7" t="s">
        <v>16</v>
      </c>
      <c r="B26" s="7" t="s">
        <v>17</v>
      </c>
      <c r="C26" s="7" t="s">
        <v>18</v>
      </c>
      <c r="D26" s="7" t="s">
        <v>19</v>
      </c>
    </row>
    <row r="27" spans="1:6" x14ac:dyDescent="0.2">
      <c r="A27" s="9">
        <f>SUM(B21:F24)</f>
        <v>76.966871416871427</v>
      </c>
      <c r="B27" s="9">
        <f>G7*MIN(COUNT(B3:B6)-1,COUNT(B3:F3)-1)</f>
        <v>390</v>
      </c>
      <c r="C27" s="9">
        <f>SQRT(A27/B27)</f>
        <v>0.44424199750918686</v>
      </c>
      <c r="D27" s="9" t="s">
        <v>6</v>
      </c>
    </row>
  </sheetData>
  <mergeCells count="4">
    <mergeCell ref="A1:F1"/>
    <mergeCell ref="A10:F10"/>
    <mergeCell ref="A18:F18"/>
    <mergeCell ref="A19:F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contingence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etudiantgea</dc:creator>
  <dc:description/>
  <cp:lastModifiedBy>Daniele FAENZI</cp:lastModifiedBy>
  <cp:revision>43</cp:revision>
  <dcterms:created xsi:type="dcterms:W3CDTF">2017-06-05T09:07:57Z</dcterms:created>
  <dcterms:modified xsi:type="dcterms:W3CDTF">2019-11-22T10:08:21Z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